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ЖСК Вильнюс\К.2\"/>
    </mc:Choice>
  </mc:AlternateContent>
  <xr:revisionPtr revIDLastSave="0" documentId="13_ncr:1_{AAE1C60C-7D31-4803-A968-1C4DEC6936CA}" xr6:coauthVersionLast="47" xr6:coauthVersionMax="47" xr10:uidLastSave="{00000000-0000-0000-0000-000000000000}"/>
  <bookViews>
    <workbookView xWindow="6492" yWindow="1536" windowWidth="24276" windowHeight="14004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27" i="1" l="1"/>
  <c r="E26" i="1"/>
  <c r="E25" i="1"/>
  <c r="E22" i="1"/>
  <c r="E21" i="1"/>
  <c r="E20" i="1"/>
  <c r="E19" i="1"/>
  <c r="E18" i="1"/>
  <c r="E17" i="1"/>
  <c r="E16" i="1"/>
  <c r="E15" i="1"/>
  <c r="E8" i="1"/>
  <c r="E14" i="1"/>
  <c r="E13" i="1"/>
  <c r="E12" i="1"/>
  <c r="E7" i="1"/>
  <c r="E6" i="1"/>
  <c r="E5" i="1"/>
  <c r="E4" i="1"/>
  <c r="E3" i="1"/>
  <c r="E11" i="1"/>
  <c r="E10" i="1"/>
  <c r="E9" i="1"/>
  <c r="E23" i="1" l="1"/>
</calcChain>
</file>

<file path=xl/sharedStrings.xml><?xml version="1.0" encoding="utf-8"?>
<sst xmlns="http://schemas.openxmlformats.org/spreadsheetml/2006/main" count="31" uniqueCount="24">
  <si>
    <t>Кабель витая пара (бухта 305м)</t>
  </si>
  <si>
    <t>КОЛ-ВО</t>
  </si>
  <si>
    <t>ЦЕНА</t>
  </si>
  <si>
    <t>СТОИМОСТЬ</t>
  </si>
  <si>
    <t>НАИМЕНОВАНИЕ</t>
  </si>
  <si>
    <t>№П/А</t>
  </si>
  <si>
    <t>ИТОГО:</t>
  </si>
  <si>
    <t>IP камера HiWatch DS-I202 (D) (2.8 mm)</t>
  </si>
  <si>
    <t>IP камера HiWatch DS-I202 (D) (4 mm)</t>
  </si>
  <si>
    <t>IP HiWatch DS-I259M(C) (2.8 mm) 2.8-2.8мм</t>
  </si>
  <si>
    <t>WiFi точка доступа TP-LINK CPE210 802.11n/300 Mbps</t>
  </si>
  <si>
    <t>Коммутатор RVi RVi-1NS08F-2T</t>
  </si>
  <si>
    <t>Коммутатор TP-LINK LS1005G</t>
  </si>
  <si>
    <t>Видеорегистратор HiWatch DS-N316/2©</t>
  </si>
  <si>
    <t>Жесткий диск Western Digital WD Purple 4 ТБ WD40PURX</t>
  </si>
  <si>
    <t>Монитор EliteBoard MK-24FL1S 24" черный</t>
  </si>
  <si>
    <t>Комплектующие для видеонаблюдения (счёт от Александра)</t>
  </si>
  <si>
    <t>Кронштейн для LED/LCD телевизоров VLK TRENTO-100 BLACK</t>
  </si>
  <si>
    <t>Стоиость монтажных работ по договору (Александр)</t>
  </si>
  <si>
    <t>ОБЩАЯ СМЕТА РАСХОДОВ НА УСТАНОВКУ ВИДЕОНАБЛЮДЕНИЯ НА 3 КОРПУСА, 6 ПОДЪЕЗДОВ</t>
  </si>
  <si>
    <t>Итого:</t>
  </si>
  <si>
    <t>на 1 корпус</t>
  </si>
  <si>
    <t>на 1 подъезд</t>
  </si>
  <si>
    <t>на 1 квартиру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</si>
</sst>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F28" sqref="F28"/>
    </sheetView>
  </sheetViews>
  <sheetFormatPr defaultRowHeight="14.4" x14ac:dyDescent="0.3"/>
  <cols>
    <col min="2" max="2" width="53.33203125" customWidth="1"/>
    <col min="3" max="3" width="9.109375" style="1"/>
    <col min="4" max="4" width="10.33203125" style="1" customWidth="1"/>
    <col min="5" max="5" width="12.88671875" style="1" customWidth="1"/>
  </cols>
  <sheetData>
    <row r="1" spans="1:5" ht="29.25" customHeight="1" x14ac:dyDescent="0.3">
      <c r="A1" s="2"/>
      <c r="B1" s="8" t="s">
        <v>19</v>
      </c>
      <c r="C1" s="8"/>
      <c r="D1" s="8"/>
      <c r="E1" s="8"/>
    </row>
    <row r="2" spans="1:5" x14ac:dyDescent="0.3">
      <c r="A2" s="7" t="s">
        <v>5</v>
      </c>
      <c r="B2" s="7" t="s">
        <v>4</v>
      </c>
      <c r="C2" s="5" t="s">
        <v>1</v>
      </c>
      <c r="D2" s="5" t="s">
        <v>2</v>
      </c>
      <c r="E2" s="5" t="s">
        <v>3</v>
      </c>
    </row>
    <row r="3" spans="1:5" x14ac:dyDescent="0.3">
      <c r="A3" s="2">
        <v>1</v>
      </c>
      <c r="B3" s="2" t="s">
        <v>10</v>
      </c>
      <c r="C3" s="3">
        <v>12</v>
      </c>
      <c r="D3" s="6">
        <v>3099</v>
      </c>
      <c r="E3" s="6">
        <f t="shared" ref="E3:E8" si="0">C3*D3</f>
        <v>37188</v>
      </c>
    </row>
    <row r="4" spans="1:5" x14ac:dyDescent="0.3">
      <c r="A4" s="2">
        <v>2</v>
      </c>
      <c r="B4" s="2" t="s">
        <v>10</v>
      </c>
      <c r="C4" s="3">
        <v>6</v>
      </c>
      <c r="D4" s="6">
        <v>2483</v>
      </c>
      <c r="E4" s="6">
        <f t="shared" si="0"/>
        <v>14898</v>
      </c>
    </row>
    <row r="5" spans="1:5" x14ac:dyDescent="0.3">
      <c r="A5" s="2">
        <v>3</v>
      </c>
      <c r="B5" s="2" t="s">
        <v>9</v>
      </c>
      <c r="C5" s="3">
        <v>12</v>
      </c>
      <c r="D5" s="6">
        <v>6900</v>
      </c>
      <c r="E5" s="6">
        <f t="shared" si="0"/>
        <v>82800</v>
      </c>
    </row>
    <row r="6" spans="1:5" x14ac:dyDescent="0.3">
      <c r="A6" s="2">
        <v>4</v>
      </c>
      <c r="B6" s="2" t="s">
        <v>8</v>
      </c>
      <c r="C6" s="3">
        <v>12</v>
      </c>
      <c r="D6" s="6">
        <v>4100</v>
      </c>
      <c r="E6" s="6">
        <f t="shared" si="0"/>
        <v>49200</v>
      </c>
    </row>
    <row r="7" spans="1:5" x14ac:dyDescent="0.3">
      <c r="A7" s="2">
        <v>5</v>
      </c>
      <c r="B7" s="2" t="s">
        <v>7</v>
      </c>
      <c r="C7" s="3">
        <v>12</v>
      </c>
      <c r="D7" s="6">
        <v>4240</v>
      </c>
      <c r="E7" s="6">
        <f t="shared" si="0"/>
        <v>50880</v>
      </c>
    </row>
    <row r="8" spans="1:5" x14ac:dyDescent="0.3">
      <c r="A8" s="2">
        <v>6</v>
      </c>
      <c r="B8" s="2" t="s">
        <v>11</v>
      </c>
      <c r="C8" s="3">
        <v>3</v>
      </c>
      <c r="D8" s="6">
        <v>5173</v>
      </c>
      <c r="E8" s="6">
        <f t="shared" si="0"/>
        <v>15519</v>
      </c>
    </row>
    <row r="9" spans="1:5" x14ac:dyDescent="0.3">
      <c r="A9" s="2">
        <v>7</v>
      </c>
      <c r="B9" s="2" t="s">
        <v>11</v>
      </c>
      <c r="C9" s="3">
        <v>2</v>
      </c>
      <c r="D9" s="6">
        <v>5170</v>
      </c>
      <c r="E9" s="6">
        <f t="shared" ref="E9:E10" si="1">C9*D9</f>
        <v>10340</v>
      </c>
    </row>
    <row r="10" spans="1:5" x14ac:dyDescent="0.3">
      <c r="A10" s="2">
        <v>8</v>
      </c>
      <c r="B10" s="2" t="s">
        <v>11</v>
      </c>
      <c r="C10" s="3">
        <v>1</v>
      </c>
      <c r="D10" s="6">
        <v>4990</v>
      </c>
      <c r="E10" s="6">
        <f t="shared" si="1"/>
        <v>4990</v>
      </c>
    </row>
    <row r="11" spans="1:5" x14ac:dyDescent="0.3">
      <c r="A11" s="2">
        <v>9</v>
      </c>
      <c r="B11" s="2" t="s">
        <v>12</v>
      </c>
      <c r="C11" s="3">
        <v>1</v>
      </c>
      <c r="D11" s="6">
        <v>690</v>
      </c>
      <c r="E11" s="6">
        <f t="shared" ref="E11" si="2">C11*D11</f>
        <v>690</v>
      </c>
    </row>
    <row r="12" spans="1:5" x14ac:dyDescent="0.3">
      <c r="A12" s="2">
        <v>10</v>
      </c>
      <c r="B12" s="2" t="s">
        <v>14</v>
      </c>
      <c r="C12" s="3">
        <v>3</v>
      </c>
      <c r="D12" s="6">
        <v>6679</v>
      </c>
      <c r="E12" s="6">
        <f t="shared" ref="E12:E16" si="3">C12*D12</f>
        <v>20037</v>
      </c>
    </row>
    <row r="13" spans="1:5" x14ac:dyDescent="0.3">
      <c r="A13" s="2">
        <v>11</v>
      </c>
      <c r="B13" s="2" t="s">
        <v>13</v>
      </c>
      <c r="C13" s="3">
        <v>2</v>
      </c>
      <c r="D13" s="6">
        <v>9849</v>
      </c>
      <c r="E13" s="6">
        <f t="shared" si="3"/>
        <v>19698</v>
      </c>
    </row>
    <row r="14" spans="1:5" x14ac:dyDescent="0.3">
      <c r="A14" s="2">
        <v>12</v>
      </c>
      <c r="B14" s="2" t="s">
        <v>13</v>
      </c>
      <c r="C14" s="3">
        <v>1</v>
      </c>
      <c r="D14" s="6">
        <v>9899</v>
      </c>
      <c r="E14" s="6">
        <f t="shared" si="3"/>
        <v>9899</v>
      </c>
    </row>
    <row r="15" spans="1:5" x14ac:dyDescent="0.3">
      <c r="A15" s="2">
        <v>13</v>
      </c>
      <c r="B15" s="2" t="s">
        <v>0</v>
      </c>
      <c r="C15" s="3">
        <v>1</v>
      </c>
      <c r="D15" s="6">
        <v>7510</v>
      </c>
      <c r="E15" s="6">
        <f t="shared" si="3"/>
        <v>7510</v>
      </c>
    </row>
    <row r="16" spans="1:5" x14ac:dyDescent="0.3">
      <c r="A16" s="2">
        <v>14</v>
      </c>
      <c r="B16" s="2" t="s">
        <v>16</v>
      </c>
      <c r="C16" s="3">
        <v>1</v>
      </c>
      <c r="D16" s="6">
        <v>16472</v>
      </c>
      <c r="E16" s="6">
        <f t="shared" si="3"/>
        <v>16472</v>
      </c>
    </row>
    <row r="17" spans="1:6" x14ac:dyDescent="0.3">
      <c r="A17" s="2">
        <v>15</v>
      </c>
      <c r="B17" s="2" t="s">
        <v>15</v>
      </c>
      <c r="C17" s="3">
        <v>2</v>
      </c>
      <c r="D17" s="6">
        <v>8091</v>
      </c>
      <c r="E17" s="6">
        <f t="shared" ref="E17" si="4">C17*D17</f>
        <v>16182</v>
      </c>
    </row>
    <row r="18" spans="1:6" x14ac:dyDescent="0.3">
      <c r="A18" s="2">
        <v>16</v>
      </c>
      <c r="B18" s="2" t="s">
        <v>17</v>
      </c>
      <c r="C18" s="3">
        <v>2</v>
      </c>
      <c r="D18" s="6">
        <v>239</v>
      </c>
      <c r="E18" s="6">
        <f t="shared" ref="E18:E22" si="5">C18*D18</f>
        <v>478</v>
      </c>
    </row>
    <row r="19" spans="1:6" x14ac:dyDescent="0.3">
      <c r="A19" s="2">
        <v>17</v>
      </c>
      <c r="B19" s="2" t="s">
        <v>16</v>
      </c>
      <c r="C19" s="3">
        <v>4</v>
      </c>
      <c r="D19" s="6">
        <v>523</v>
      </c>
      <c r="E19" s="6">
        <f t="shared" si="5"/>
        <v>2092</v>
      </c>
    </row>
    <row r="20" spans="1:6" x14ac:dyDescent="0.3">
      <c r="A20" s="2">
        <v>18</v>
      </c>
      <c r="B20" s="2" t="s">
        <v>16</v>
      </c>
      <c r="C20" s="3">
        <v>1</v>
      </c>
      <c r="D20" s="6">
        <v>14790</v>
      </c>
      <c r="E20" s="6">
        <f t="shared" si="5"/>
        <v>14790</v>
      </c>
    </row>
    <row r="21" spans="1:6" x14ac:dyDescent="0.3">
      <c r="A21" s="2">
        <v>19</v>
      </c>
      <c r="B21" s="2" t="s">
        <v>18</v>
      </c>
      <c r="C21" s="3">
        <v>3</v>
      </c>
      <c r="D21" s="6">
        <v>46300</v>
      </c>
      <c r="E21" s="6">
        <f t="shared" si="5"/>
        <v>138900</v>
      </c>
    </row>
    <row r="22" spans="1:6" x14ac:dyDescent="0.3">
      <c r="A22" s="2">
        <v>20</v>
      </c>
      <c r="B22" s="2" t="s">
        <v>10</v>
      </c>
      <c r="C22" s="3">
        <v>6</v>
      </c>
      <c r="D22" s="6">
        <v>3099</v>
      </c>
      <c r="E22" s="6">
        <f t="shared" si="5"/>
        <v>18594</v>
      </c>
    </row>
    <row r="23" spans="1:6" x14ac:dyDescent="0.3">
      <c r="A23" s="4"/>
      <c r="B23" s="9" t="s">
        <v>6</v>
      </c>
      <c r="C23" s="10"/>
      <c r="D23" s="11"/>
      <c r="E23" s="16">
        <f>SUM(E3:E22)</f>
        <v>531157</v>
      </c>
    </row>
    <row r="25" spans="1:6" x14ac:dyDescent="0.3">
      <c r="A25" s="17"/>
      <c r="B25" s="13"/>
      <c r="D25" s="12" t="s">
        <v>20</v>
      </c>
      <c r="E25" s="14">
        <f>E23/3</f>
        <v>177052.33333333334</v>
      </c>
      <c r="F25" s="13" t="s">
        <v>21</v>
      </c>
    </row>
    <row r="26" spans="1:6" x14ac:dyDescent="0.3">
      <c r="A26" s="17"/>
      <c r="B26" s="13"/>
      <c r="D26" s="12"/>
      <c r="E26" s="15">
        <f>E23/6</f>
        <v>88526.166666666672</v>
      </c>
      <c r="F26" s="13" t="s">
        <v>22</v>
      </c>
    </row>
    <row r="27" spans="1:6" x14ac:dyDescent="0.3">
      <c r="A27" s="17"/>
      <c r="B27" s="13"/>
      <c r="D27" s="12"/>
      <c r="E27" s="15">
        <f>E23/384</f>
        <v>1383.2213541666667</v>
      </c>
      <c r="F27" s="13" t="s">
        <v>23</v>
      </c>
    </row>
  </sheetData>
  <mergeCells count="3">
    <mergeCell ref="B1:E1"/>
    <mergeCell ref="B23:D23"/>
    <mergeCell ref="D25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Алексей</cp:lastModifiedBy>
  <dcterms:created xsi:type="dcterms:W3CDTF">2023-03-14T19:58:28Z</dcterms:created>
  <dcterms:modified xsi:type="dcterms:W3CDTF">2023-03-28T19:48:28Z</dcterms:modified>
</cp:coreProperties>
</file>